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2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6" i="1"/>
  <c r="F26" i="1" l="1"/>
  <c r="F28" i="1" s="1"/>
  <c r="F27" i="1" s="1"/>
</calcChain>
</file>

<file path=xl/sharedStrings.xml><?xml version="1.0" encoding="utf-8"?>
<sst xmlns="http://schemas.openxmlformats.org/spreadsheetml/2006/main" count="72" uniqueCount="71">
  <si>
    <t>P.č.</t>
  </si>
  <si>
    <t>Název položky</t>
  </si>
  <si>
    <t>cena / MJ</t>
  </si>
  <si>
    <t>Celkem</t>
  </si>
  <si>
    <t>Poznámky uchazeče k zadání</t>
  </si>
  <si>
    <t/>
  </si>
  <si>
    <t>Příloha č. 3 - Výkaz výměr - rozpočet</t>
  </si>
  <si>
    <t xml:space="preserve">Obec Boršice, č. p. 7, 687 09 Boršice </t>
  </si>
  <si>
    <t>CENA CELKEM BEZ DPH</t>
  </si>
  <si>
    <t>Vybudování naučné stezky lovců mamutů Boršice včetně prvků</t>
  </si>
  <si>
    <t>1</t>
  </si>
  <si>
    <t>2</t>
  </si>
  <si>
    <t xml:space="preserve">Panel s výřezy pro tváře - panel sestaven s akátových  4 kůlů nesoucí mezi sebou ALU panel tl. 5mm polep folií PVC s tiskem a laminací. Akátové loupané kůly  přichyceny kovovými trny k  betonovým patkám pod terénem. Na panelu bude nakreslena skupina lidí v podobě lovců mamutů včetně 1 kus zvířete. Všechny postavy jsou s prořezanou tváři pro vložení obličeje návštěvníků expozice.   </t>
  </si>
  <si>
    <t>1800x1500</t>
  </si>
  <si>
    <t>3</t>
  </si>
  <si>
    <t xml:space="preserve">Šamanský sloup - kmen oloupaného akátového  stromu o průměru   zapuštěn do betonové patky pod terén .Na sloupu budou vyřezány totémové prvky odpovídající době  lovců  mamutů ověšený trofeji zvířat. Výška sloupu 4000mm o průměru 300mm </t>
  </si>
  <si>
    <t>4000x300</t>
  </si>
  <si>
    <t>4</t>
  </si>
  <si>
    <t>Průlezka - 2 kus podkladních akátových  kmenů o přůměru 400mmv delkách 4000mm položeny ze šikma v terénu k tomu vybraném, přes které budou do kříže položeny kmeny o průměru 300mm délka 4000mm v nepravidelné vzdálenosti  od sebe caca 700mm. Jednotlivé kmeny budou k sobě přikotveny proti pohyb skrytými kovovými koliky. Pod kmeny  je vytvořen layrynt uliček jako průlezka pro děti z proutěných zástěn ( vrbové proutí)</t>
  </si>
  <si>
    <t>4000x4000x1800</t>
  </si>
  <si>
    <t>5</t>
  </si>
  <si>
    <t>Dlaždice - nepravidelný betonový ovál o průměru 300mm  a síle 50mm s otiskem sotopy zvířete . Jednotlivé stopy zvířat budou vymodelovány odlity a otisknuty do betonových oválů., Dlaždice se zapustí do terénu</t>
  </si>
  <si>
    <t>300x50</t>
  </si>
  <si>
    <t>6</t>
  </si>
  <si>
    <t>Jednoduché zastřešené posezení - Oloupané 2  akátové púlkuláče o průměru 250mma výšce 2500mm s podnoží  ve tvaru písmena T na které budou osazeny  2 kus laviček pro 6 osob.Stolová deska 800x2300 ve výšce 750mm vetknutá mezi  sloupy . Zastřešení sedlovou  doškovou stříškou proti dešti.</t>
  </si>
  <si>
    <t>2800x2500x2400</t>
  </si>
  <si>
    <t>7</t>
  </si>
  <si>
    <t>Lavička  - sedací plocha 2x oloupaný akátový púlkuláč o prúměru 250mmm v délce 3000mm na dvou podnožích z akátových půlkuláčů . Sedací plocha je spojena  s podnoží skrytými kovovými koliky proti pohybu</t>
  </si>
  <si>
    <t>1800x500x500</t>
  </si>
  <si>
    <t>8</t>
  </si>
  <si>
    <t>Vstupní brána do areálu - 2kus oloupaných akátových kmenů o průměru 300mm výšce 3000mmm spojených dvěma akátovýmí prkny  s napisem expozice pravěk. Sloupy jsou zapuštěny proti vyvrácení do betonové patky pod terénem 1000x1000x1000</t>
  </si>
  <si>
    <t>3000x2600</t>
  </si>
  <si>
    <t>9</t>
  </si>
  <si>
    <t>Odpadkove koše - Loupané akátové kuláče o prúměru 60mm sestaveny do kruhu o průměru 500mm na 3 nohách zapuštěných do terénu s pozinkovanou odnímatelnou vložkou</t>
  </si>
  <si>
    <t>800x600</t>
  </si>
  <si>
    <t>10</t>
  </si>
  <si>
    <t>Most - 2 kus nosné oloupané akátové kuláče o průmětu 300mm v délce 50000mm na kterých budou přišroubovány příčné pochůzkové  pulkuláče 2000mm. Na most se  osadí zábradli z loupaných akátových kuláčů viz obrázek</t>
  </si>
  <si>
    <t>5000x2000</t>
  </si>
  <si>
    <t>11</t>
  </si>
  <si>
    <t>Dřevěná socha srna - životní velikost, materiál dřevo topol zpracování ve 3D, povrchová úprava tenkovrstvý Lazurol Topdecor S 1035 uchycení na betonových patkách pod terénem pomocí kovových trnů. Zvíře které se vyskytovalo v B13dané oblasti  v době lovců mamutů. Výška 700mm délka 900mm</t>
  </si>
  <si>
    <t>700x800</t>
  </si>
  <si>
    <t>12</t>
  </si>
  <si>
    <t>Dřevěná socha divoké prase  - životní velikost, materiál dřevo topol zpracování ve 3D, povrchová úprava tenkovrstvý Lazurol Topdecor S 1035 uchycení na betonových patkách pod terénem pomocí kovových trnů. Zvíře které se vyskytovalo v dané oblasti  v době lovců mamutů. Výška 700mm délka850mm</t>
  </si>
  <si>
    <t>700x850</t>
  </si>
  <si>
    <t>13</t>
  </si>
  <si>
    <t>Dřevěná socha zajíce - životní velikost, materiál dřevo topol zpracování ve 3D, povrchová úprava tenkovrstvý Lazurol Topdecor S 1035 uchycení na betonových patkách pod terénem pomocí kovových trnů. Zvíře které se vyskytovalo v dané oblasti  v době lovců mamutů. Výška 350mm délka 500mm</t>
  </si>
  <si>
    <t>350x500</t>
  </si>
  <si>
    <t>14.</t>
  </si>
  <si>
    <t>Dřevěná socha  medvěda -  v pozici vylézající z brlohu ,životní velikost socha bude mít hlavu přední tlapy a pul trupu, materiál dřevo topol zpracování ve 3D, povrchová úprava tenkovrstvý Lazurol Topdecor S 1035 uchycení na betonových patkách pod terénem pomocí kovových trnů. Zvíře které se vyskytovalo v dané oblasti  v době lovců mamutů. Výška 900mm délka 1100mm</t>
  </si>
  <si>
    <t>1100x900</t>
  </si>
  <si>
    <t>15</t>
  </si>
  <si>
    <t>Dřevěná socha jelena - životní velikost, materiál dřevo topol zpracování ve 3D, povrchová úprava tenkovrstvý Lazurol Topdecor S 1035 uchycení na betonových patkách pod terénem pomocí kovových trnů. Zvíře které se vyskytovalo v dané oblasti  v době lovců mamutů  Výška 1500mm délka1800mm</t>
  </si>
  <si>
    <t>1500x1800</t>
  </si>
  <si>
    <t>16</t>
  </si>
  <si>
    <t>1100x1800</t>
  </si>
  <si>
    <t>17</t>
  </si>
  <si>
    <t>Dřevěná socha mamuta v jámě- životní velikost hlava včetně klů trčici ze země materiál dřevo topol zpracování ve 3D, povrchová úprava tenkovrstvý Lazurol Topdecor S 1035 uchycení na betonových patkách pod terénem pomocí kovových trnů. Zvíře které se vyskytovalo v dané oblasti  v době lovců mamutů. Výška 3000mm šířka 1500</t>
  </si>
  <si>
    <t>3000x1500</t>
  </si>
  <si>
    <t>18</t>
  </si>
  <si>
    <t>Postavy lovců mamutů v pozadí za trčící hlavou mamuta ze země. Postavy budou namalovány v životní velikosti na sestavu kamenů navršených na sebe  tvořicí  skálu</t>
  </si>
  <si>
    <t>3000x2500</t>
  </si>
  <si>
    <t>19</t>
  </si>
  <si>
    <t>Panely naučné stezky - 4 kusy kůlů akát, vždy 2 kůly na  dotykových plochách lehce  k sobě srovnané, které mezi sebou nesou panel. ALU sendvič tl. 5mm polep folií PVC s tiskem a laminací rozměr panelu 1000x1220. Kůly jou přichyceny  kovovými trny k betonovým patkám</t>
  </si>
  <si>
    <t>1000x1220</t>
  </si>
  <si>
    <t>900m</t>
  </si>
  <si>
    <t>Rozměry</t>
  </si>
  <si>
    <t>Množství ks</t>
  </si>
  <si>
    <t>Dřevěná socha tygr šavlozubý - životní velikost, materiál dřevo topol zpracování ve 3D, povrchová úprava tenkovrstvý Lazurol Topdecor S 1035 uchycení na betonových patkách pod terénem pomocí kovových trnů. Zvíře které se vyskytovalo v dané oblasti  v době lovců mamutů. Výška 1100mm délka 1800mm</t>
  </si>
  <si>
    <t>CENA CELKEM S DPH 21%</t>
  </si>
  <si>
    <t>DPH 21%</t>
  </si>
  <si>
    <t>Stavební úpravy stezky -  vysekání překážejícího porostu, srovnání terénu  v určitém místě - stezky budou vysýpány štěpkou v prostorech lavíček a zastřešeného posezení  s podkladem geotextilie včetně štěpky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</si>
</sst>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2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4" fillId="0" borderId="0"/>
    <xf numFmtId="44" fontId="1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wrapText="1"/>
    </xf>
    <xf numFmtId="0" fontId="5" fillId="3" borderId="11" xfId="0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vertical="top"/>
    </xf>
    <xf numFmtId="0" fontId="15" fillId="0" borderId="1" xfId="3" applyFont="1" applyFill="1" applyBorder="1" applyAlignment="1">
      <alignment horizontal="left" vertical="top" wrapText="1"/>
    </xf>
    <xf numFmtId="49" fontId="13" fillId="0" borderId="28" xfId="2" applyNumberFormat="1" applyFont="1" applyFill="1" applyBorder="1" applyAlignment="1">
      <alignment horizontal="center" vertical="top"/>
    </xf>
    <xf numFmtId="49" fontId="13" fillId="0" borderId="29" xfId="2" applyNumberFormat="1" applyFont="1" applyFill="1" applyBorder="1" applyAlignment="1">
      <alignment horizontal="center" vertical="top"/>
    </xf>
    <xf numFmtId="0" fontId="15" fillId="0" borderId="30" xfId="3" applyFont="1" applyFill="1" applyBorder="1" applyAlignment="1">
      <alignment horizontal="left" vertical="top" wrapText="1"/>
    </xf>
    <xf numFmtId="0" fontId="16" fillId="2" borderId="19" xfId="0" applyFont="1" applyFill="1" applyBorder="1" applyAlignment="1">
      <alignment vertical="center"/>
    </xf>
    <xf numFmtId="49" fontId="16" fillId="2" borderId="20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1" fontId="13" fillId="0" borderId="1" xfId="2" applyNumberFormat="1" applyFont="1" applyFill="1" applyBorder="1" applyAlignment="1">
      <alignment horizontal="center" vertical="center"/>
    </xf>
    <xf numFmtId="1" fontId="13" fillId="0" borderId="30" xfId="2" applyNumberFormat="1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5" fillId="0" borderId="30" xfId="3" applyFont="1" applyBorder="1" applyAlignment="1">
      <alignment horizontal="center" vertical="center" wrapText="1"/>
    </xf>
    <xf numFmtId="44" fontId="2" fillId="0" borderId="1" xfId="4" applyFont="1" applyFill="1" applyBorder="1" applyAlignment="1">
      <alignment horizontal="center" vertical="center"/>
    </xf>
    <xf numFmtId="44" fontId="3" fillId="0" borderId="1" xfId="4" applyFont="1" applyFill="1" applyBorder="1" applyAlignment="1" applyProtection="1">
      <alignment horizontal="center" vertical="center" shrinkToFit="1"/>
      <protection locked="0"/>
    </xf>
    <xf numFmtId="44" fontId="2" fillId="0" borderId="1" xfId="4" applyFont="1" applyFill="1" applyBorder="1" applyAlignment="1">
      <alignment horizontal="center" vertical="center" shrinkToFit="1"/>
    </xf>
    <xf numFmtId="44" fontId="4" fillId="0" borderId="1" xfId="4" applyFont="1" applyFill="1" applyBorder="1" applyAlignment="1">
      <alignment horizontal="center" vertical="center" wrapText="1" shrinkToFit="1"/>
    </xf>
    <xf numFmtId="44" fontId="3" fillId="0" borderId="30" xfId="4" applyFont="1" applyFill="1" applyBorder="1" applyAlignment="1" applyProtection="1">
      <alignment horizontal="center" vertical="center" shrinkToFit="1"/>
      <protection locked="0"/>
    </xf>
    <xf numFmtId="44" fontId="2" fillId="0" borderId="0" xfId="4" applyFont="1" applyAlignment="1">
      <alignment vertical="top"/>
    </xf>
    <xf numFmtId="44" fontId="5" fillId="3" borderId="12" xfId="4" applyFont="1" applyFill="1" applyBorder="1" applyAlignment="1">
      <alignment vertical="top"/>
    </xf>
    <xf numFmtId="44" fontId="2" fillId="3" borderId="2" xfId="4" applyFont="1" applyFill="1" applyBorder="1" applyAlignment="1">
      <alignment vertical="top"/>
    </xf>
    <xf numFmtId="44" fontId="2" fillId="3" borderId="17" xfId="4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42" fontId="2" fillId="0" borderId="31" xfId="4" applyNumberFormat="1" applyFont="1" applyFill="1" applyBorder="1" applyAlignment="1">
      <alignment horizontal="right" vertical="center"/>
    </xf>
    <xf numFmtId="42" fontId="3" fillId="0" borderId="32" xfId="4" applyNumberFormat="1" applyFont="1" applyBorder="1" applyAlignment="1">
      <alignment horizontal="right" vertical="center" shrinkToFit="1"/>
    </xf>
    <xf numFmtId="42" fontId="2" fillId="0" borderId="0" xfId="4" applyNumberFormat="1" applyFont="1" applyAlignment="1">
      <alignment horizontal="right" vertical="center"/>
    </xf>
    <xf numFmtId="42" fontId="19" fillId="3" borderId="13" xfId="4" applyNumberFormat="1" applyFont="1" applyFill="1" applyBorder="1" applyAlignment="1">
      <alignment horizontal="right" vertical="center"/>
    </xf>
    <xf numFmtId="42" fontId="18" fillId="3" borderId="15" xfId="4" applyNumberFormat="1" applyFont="1" applyFill="1" applyBorder="1" applyAlignment="1">
      <alignment horizontal="right" vertical="center"/>
    </xf>
    <xf numFmtId="42" fontId="20" fillId="3" borderId="18" xfId="4" applyNumberFormat="1" applyFont="1" applyFill="1" applyBorder="1" applyAlignment="1">
      <alignment horizontal="right" vertical="center"/>
    </xf>
  </cellXfs>
  <cellStyles count="5">
    <cellStyle name="Excel Built-in Normal" xfId="2"/>
    <cellStyle name="Měna" xfId="4" builtinId="4"/>
    <cellStyle name="Normální" xfId="0" builtinId="0"/>
    <cellStyle name="Normální 10" xfId="1"/>
    <cellStyle name="normální_Lis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22" workbookViewId="0">
      <selection activeCell="K26" sqref="K26"/>
    </sheetView>
  </sheetViews>
  <sheetFormatPr defaultColWidth="9" defaultRowHeight="15" x14ac:dyDescent="0.25"/>
  <cols>
    <col min="1" max="1" width="3.5703125" style="1" bestFit="1" customWidth="1"/>
    <col min="2" max="2" width="62.85546875" style="1" customWidth="1"/>
    <col min="3" max="3" width="15.5703125" style="1" customWidth="1"/>
    <col min="4" max="4" width="8.7109375" style="1" customWidth="1"/>
    <col min="5" max="5" width="20.7109375" style="1" customWidth="1"/>
    <col min="6" max="6" width="29.42578125" style="1" customWidth="1"/>
    <col min="7" max="16384" width="9" style="1"/>
  </cols>
  <sheetData>
    <row r="1" spans="1:6" ht="30.75" thickBot="1" x14ac:dyDescent="0.45">
      <c r="A1" s="56" t="s">
        <v>6</v>
      </c>
      <c r="B1" s="56"/>
      <c r="C1" s="56"/>
      <c r="D1" s="56"/>
      <c r="E1" s="56"/>
      <c r="F1" s="56"/>
    </row>
    <row r="2" spans="1:6" ht="20.25" x14ac:dyDescent="0.3">
      <c r="A2" s="60" t="s">
        <v>9</v>
      </c>
      <c r="B2" s="61"/>
      <c r="C2" s="61"/>
      <c r="D2" s="61"/>
      <c r="E2" s="61"/>
      <c r="F2" s="62"/>
    </row>
    <row r="3" spans="1:6" ht="16.5" thickBot="1" x14ac:dyDescent="0.3">
      <c r="A3" s="57" t="s">
        <v>7</v>
      </c>
      <c r="B3" s="58"/>
      <c r="C3" s="58"/>
      <c r="D3" s="58"/>
      <c r="E3" s="58"/>
      <c r="F3" s="59"/>
    </row>
    <row r="4" spans="1:6" ht="15.75" thickBot="1" x14ac:dyDescent="0.3">
      <c r="B4" s="2"/>
      <c r="C4" s="3"/>
    </row>
    <row r="5" spans="1:6" ht="28.5" x14ac:dyDescent="0.25">
      <c r="A5" s="21" t="s">
        <v>0</v>
      </c>
      <c r="B5" s="22" t="s">
        <v>1</v>
      </c>
      <c r="C5" s="23" t="s">
        <v>65</v>
      </c>
      <c r="D5" s="24" t="s">
        <v>66</v>
      </c>
      <c r="E5" s="23" t="s">
        <v>2</v>
      </c>
      <c r="F5" s="25" t="s">
        <v>3</v>
      </c>
    </row>
    <row r="6" spans="1:6" ht="51" x14ac:dyDescent="0.25">
      <c r="A6" s="18" t="s">
        <v>10</v>
      </c>
      <c r="B6" s="17" t="s">
        <v>70</v>
      </c>
      <c r="C6" s="31" t="s">
        <v>64</v>
      </c>
      <c r="D6" s="29">
        <v>1</v>
      </c>
      <c r="E6" s="33"/>
      <c r="F6" s="63">
        <f>D6*E6</f>
        <v>0</v>
      </c>
    </row>
    <row r="7" spans="1:6" ht="89.25" x14ac:dyDescent="0.25">
      <c r="A7" s="18" t="s">
        <v>11</v>
      </c>
      <c r="B7" s="17" t="s">
        <v>12</v>
      </c>
      <c r="C7" s="31" t="s">
        <v>13</v>
      </c>
      <c r="D7" s="29">
        <v>1</v>
      </c>
      <c r="E7" s="34"/>
      <c r="F7" s="63">
        <f t="shared" ref="F7:F23" si="0">D7*E7</f>
        <v>0</v>
      </c>
    </row>
    <row r="8" spans="1:6" ht="63.75" x14ac:dyDescent="0.25">
      <c r="A8" s="18" t="s">
        <v>14</v>
      </c>
      <c r="B8" s="17" t="s">
        <v>15</v>
      </c>
      <c r="C8" s="31" t="s">
        <v>16</v>
      </c>
      <c r="D8" s="29">
        <v>1</v>
      </c>
      <c r="E8" s="35"/>
      <c r="F8" s="63">
        <f t="shared" si="0"/>
        <v>0</v>
      </c>
    </row>
    <row r="9" spans="1:6" ht="89.25" x14ac:dyDescent="0.25">
      <c r="A9" s="18" t="s">
        <v>17</v>
      </c>
      <c r="B9" s="17" t="s">
        <v>18</v>
      </c>
      <c r="C9" s="31" t="s">
        <v>19</v>
      </c>
      <c r="D9" s="29">
        <v>1</v>
      </c>
      <c r="E9" s="34"/>
      <c r="F9" s="63">
        <f t="shared" si="0"/>
        <v>0</v>
      </c>
    </row>
    <row r="10" spans="1:6" ht="51" x14ac:dyDescent="0.25">
      <c r="A10" s="18" t="s">
        <v>20</v>
      </c>
      <c r="B10" s="17" t="s">
        <v>21</v>
      </c>
      <c r="C10" s="31" t="s">
        <v>22</v>
      </c>
      <c r="D10" s="29">
        <v>30</v>
      </c>
      <c r="E10" s="36"/>
      <c r="F10" s="63">
        <f t="shared" si="0"/>
        <v>0</v>
      </c>
    </row>
    <row r="11" spans="1:6" ht="63.75" x14ac:dyDescent="0.25">
      <c r="A11" s="18" t="s">
        <v>23</v>
      </c>
      <c r="B11" s="17" t="s">
        <v>24</v>
      </c>
      <c r="C11" s="31" t="s">
        <v>25</v>
      </c>
      <c r="D11" s="29">
        <v>2</v>
      </c>
      <c r="E11" s="34"/>
      <c r="F11" s="63">
        <f t="shared" si="0"/>
        <v>0</v>
      </c>
    </row>
    <row r="12" spans="1:6" ht="51" x14ac:dyDescent="0.25">
      <c r="A12" s="18" t="s">
        <v>26</v>
      </c>
      <c r="B12" s="17" t="s">
        <v>27</v>
      </c>
      <c r="C12" s="31" t="s">
        <v>28</v>
      </c>
      <c r="D12" s="29">
        <v>2</v>
      </c>
      <c r="E12" s="34"/>
      <c r="F12" s="63">
        <f t="shared" si="0"/>
        <v>0</v>
      </c>
    </row>
    <row r="13" spans="1:6" ht="51" x14ac:dyDescent="0.25">
      <c r="A13" s="18" t="s">
        <v>29</v>
      </c>
      <c r="B13" s="17" t="s">
        <v>30</v>
      </c>
      <c r="C13" s="31" t="s">
        <v>31</v>
      </c>
      <c r="D13" s="29">
        <v>1</v>
      </c>
      <c r="E13" s="36"/>
      <c r="F13" s="63">
        <f t="shared" si="0"/>
        <v>0</v>
      </c>
    </row>
    <row r="14" spans="1:6" ht="38.25" x14ac:dyDescent="0.25">
      <c r="A14" s="18" t="s">
        <v>32</v>
      </c>
      <c r="B14" s="17" t="s">
        <v>33</v>
      </c>
      <c r="C14" s="31" t="s">
        <v>34</v>
      </c>
      <c r="D14" s="29">
        <v>4</v>
      </c>
      <c r="E14" s="34"/>
      <c r="F14" s="63">
        <f t="shared" si="0"/>
        <v>0</v>
      </c>
    </row>
    <row r="15" spans="1:6" ht="51" x14ac:dyDescent="0.25">
      <c r="A15" s="18" t="s">
        <v>35</v>
      </c>
      <c r="B15" s="17" t="s">
        <v>36</v>
      </c>
      <c r="C15" s="31" t="s">
        <v>37</v>
      </c>
      <c r="D15" s="29">
        <v>1</v>
      </c>
      <c r="E15" s="35"/>
      <c r="F15" s="63">
        <f t="shared" si="0"/>
        <v>0</v>
      </c>
    </row>
    <row r="16" spans="1:6" ht="63.75" x14ac:dyDescent="0.25">
      <c r="A16" s="18" t="s">
        <v>38</v>
      </c>
      <c r="B16" s="17" t="s">
        <v>39</v>
      </c>
      <c r="C16" s="31" t="s">
        <v>40</v>
      </c>
      <c r="D16" s="29">
        <v>1</v>
      </c>
      <c r="E16" s="34"/>
      <c r="F16" s="63">
        <f t="shared" si="0"/>
        <v>0</v>
      </c>
    </row>
    <row r="17" spans="1:6" ht="63.75" x14ac:dyDescent="0.25">
      <c r="A17" s="18" t="s">
        <v>41</v>
      </c>
      <c r="B17" s="17" t="s">
        <v>42</v>
      </c>
      <c r="C17" s="31" t="s">
        <v>43</v>
      </c>
      <c r="D17" s="29">
        <v>1</v>
      </c>
      <c r="E17" s="35"/>
      <c r="F17" s="63">
        <f t="shared" si="0"/>
        <v>0</v>
      </c>
    </row>
    <row r="18" spans="1:6" ht="63.75" x14ac:dyDescent="0.25">
      <c r="A18" s="18" t="s">
        <v>44</v>
      </c>
      <c r="B18" s="17" t="s">
        <v>45</v>
      </c>
      <c r="C18" s="31" t="s">
        <v>46</v>
      </c>
      <c r="D18" s="29">
        <v>1</v>
      </c>
      <c r="E18" s="34"/>
      <c r="F18" s="63">
        <f t="shared" si="0"/>
        <v>0</v>
      </c>
    </row>
    <row r="19" spans="1:6" ht="76.5" x14ac:dyDescent="0.25">
      <c r="A19" s="18" t="s">
        <v>47</v>
      </c>
      <c r="B19" s="17" t="s">
        <v>48</v>
      </c>
      <c r="C19" s="31" t="s">
        <v>49</v>
      </c>
      <c r="D19" s="29">
        <v>1</v>
      </c>
      <c r="E19" s="35"/>
      <c r="F19" s="63">
        <f t="shared" si="0"/>
        <v>0</v>
      </c>
    </row>
    <row r="20" spans="1:6" ht="63.75" x14ac:dyDescent="0.25">
      <c r="A20" s="18" t="s">
        <v>50</v>
      </c>
      <c r="B20" s="17" t="s">
        <v>51</v>
      </c>
      <c r="C20" s="31" t="s">
        <v>52</v>
      </c>
      <c r="D20" s="29">
        <v>1</v>
      </c>
      <c r="E20" s="34"/>
      <c r="F20" s="63">
        <f t="shared" si="0"/>
        <v>0</v>
      </c>
    </row>
    <row r="21" spans="1:6" ht="63.75" x14ac:dyDescent="0.25">
      <c r="A21" s="18" t="s">
        <v>53</v>
      </c>
      <c r="B21" s="17" t="s">
        <v>67</v>
      </c>
      <c r="C21" s="31" t="s">
        <v>54</v>
      </c>
      <c r="D21" s="29">
        <v>1</v>
      </c>
      <c r="E21" s="36"/>
      <c r="F21" s="63">
        <f t="shared" si="0"/>
        <v>0</v>
      </c>
    </row>
    <row r="22" spans="1:6" ht="76.5" x14ac:dyDescent="0.25">
      <c r="A22" s="18" t="s">
        <v>55</v>
      </c>
      <c r="B22" s="17" t="s">
        <v>56</v>
      </c>
      <c r="C22" s="31" t="s">
        <v>57</v>
      </c>
      <c r="D22" s="29">
        <v>1</v>
      </c>
      <c r="E22" s="36"/>
      <c r="F22" s="63">
        <f t="shared" si="0"/>
        <v>0</v>
      </c>
    </row>
    <row r="23" spans="1:6" ht="38.25" x14ac:dyDescent="0.25">
      <c r="A23" s="18" t="s">
        <v>58</v>
      </c>
      <c r="B23" s="17" t="s">
        <v>59</v>
      </c>
      <c r="C23" s="31" t="s">
        <v>60</v>
      </c>
      <c r="D23" s="29">
        <v>1</v>
      </c>
      <c r="E23" s="34"/>
      <c r="F23" s="63">
        <f t="shared" si="0"/>
        <v>0</v>
      </c>
    </row>
    <row r="24" spans="1:6" ht="64.5" thickBot="1" x14ac:dyDescent="0.3">
      <c r="A24" s="19" t="s">
        <v>61</v>
      </c>
      <c r="B24" s="20" t="s">
        <v>62</v>
      </c>
      <c r="C24" s="32" t="s">
        <v>63</v>
      </c>
      <c r="D24" s="30">
        <v>11</v>
      </c>
      <c r="E24" s="37"/>
      <c r="F24" s="64">
        <f>D24*E24</f>
        <v>0</v>
      </c>
    </row>
    <row r="25" spans="1:6" ht="15.75" thickBot="1" x14ac:dyDescent="0.3">
      <c r="A25" s="4"/>
      <c r="B25" s="5" t="s">
        <v>5</v>
      </c>
      <c r="C25" s="6"/>
      <c r="D25" s="4"/>
      <c r="E25" s="38"/>
      <c r="F25" s="65"/>
    </row>
    <row r="26" spans="1:6" ht="36" customHeight="1" thickTop="1" x14ac:dyDescent="0.25">
      <c r="A26" s="8"/>
      <c r="B26" s="26" t="s">
        <v>8</v>
      </c>
      <c r="C26" s="9"/>
      <c r="D26" s="10"/>
      <c r="E26" s="39"/>
      <c r="F26" s="66">
        <f>SUM(F6:F24)</f>
        <v>0</v>
      </c>
    </row>
    <row r="27" spans="1:6" ht="36" customHeight="1" x14ac:dyDescent="0.25">
      <c r="A27" s="11"/>
      <c r="B27" s="27" t="s">
        <v>69</v>
      </c>
      <c r="C27" s="12"/>
      <c r="D27" s="13"/>
      <c r="E27" s="40"/>
      <c r="F27" s="67">
        <f>F28-F26</f>
        <v>0</v>
      </c>
    </row>
    <row r="28" spans="1:6" ht="36" customHeight="1" thickBot="1" x14ac:dyDescent="0.3">
      <c r="A28" s="14"/>
      <c r="B28" s="28" t="s">
        <v>68</v>
      </c>
      <c r="C28" s="15"/>
      <c r="D28" s="16"/>
      <c r="E28" s="41"/>
      <c r="F28" s="68">
        <f>F26*1.21</f>
        <v>0</v>
      </c>
    </row>
    <row r="29" spans="1:6" ht="15.75" thickTop="1" x14ac:dyDescent="0.25">
      <c r="A29" s="42" t="s">
        <v>4</v>
      </c>
      <c r="B29" s="43"/>
      <c r="C29" s="6"/>
      <c r="D29" s="4"/>
      <c r="E29" s="4"/>
      <c r="F29" s="4"/>
    </row>
    <row r="30" spans="1:6" x14ac:dyDescent="0.25">
      <c r="A30" s="44"/>
      <c r="B30" s="45"/>
      <c r="C30" s="46"/>
      <c r="D30" s="46"/>
      <c r="E30" s="46"/>
      <c r="F30" s="47"/>
    </row>
    <row r="31" spans="1:6" x14ac:dyDescent="0.25">
      <c r="A31" s="48"/>
      <c r="B31" s="49"/>
      <c r="C31" s="50"/>
      <c r="D31" s="50"/>
      <c r="E31" s="50"/>
      <c r="F31" s="51"/>
    </row>
    <row r="32" spans="1:6" x14ac:dyDescent="0.25">
      <c r="A32" s="48"/>
      <c r="B32" s="49"/>
      <c r="C32" s="50"/>
      <c r="D32" s="50"/>
      <c r="E32" s="50"/>
      <c r="F32" s="51"/>
    </row>
    <row r="33" spans="1:6" x14ac:dyDescent="0.25">
      <c r="A33" s="48"/>
      <c r="B33" s="49"/>
      <c r="C33" s="50"/>
      <c r="D33" s="50"/>
      <c r="E33" s="50"/>
      <c r="F33" s="51"/>
    </row>
    <row r="34" spans="1:6" x14ac:dyDescent="0.25">
      <c r="A34" s="52"/>
      <c r="B34" s="53"/>
      <c r="C34" s="54"/>
      <c r="D34" s="54"/>
      <c r="E34" s="54"/>
      <c r="F34" s="55"/>
    </row>
    <row r="35" spans="1:6" x14ac:dyDescent="0.25">
      <c r="A35" s="4"/>
      <c r="B35" s="5" t="s">
        <v>5</v>
      </c>
      <c r="C35" s="6"/>
      <c r="D35" s="4"/>
      <c r="E35" s="4"/>
      <c r="F35" s="4"/>
    </row>
    <row r="36" spans="1:6" x14ac:dyDescent="0.25">
      <c r="B36" s="7"/>
      <c r="C36" s="3"/>
    </row>
  </sheetData>
  <mergeCells count="5">
    <mergeCell ref="A29:B29"/>
    <mergeCell ref="A30:F34"/>
    <mergeCell ref="A1:F1"/>
    <mergeCell ref="A3:F3"/>
    <mergeCell ref="A2:F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2016-11-25T10:21:17Z</dcterms:modified>
</cp:coreProperties>
</file>